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670" activeTab="2"/>
  </bookViews>
  <sheets>
    <sheet name="Instruções" sheetId="1" r:id="rId1"/>
    <sheet name="Tabela de Pontuação" sheetId="2" r:id="rId2"/>
    <sheet name="Resumo da Pontuação" sheetId="3" r:id="rId3"/>
  </sheets>
  <definedNames/>
  <calcPr fullCalcOnLoad="1"/>
</workbook>
</file>

<file path=xl/sharedStrings.xml><?xml version="1.0" encoding="utf-8"?>
<sst xmlns="http://schemas.openxmlformats.org/spreadsheetml/2006/main" count="198" uniqueCount="146">
  <si>
    <t>SEÇÃO/ITEM</t>
  </si>
  <si>
    <t>PONTOS</t>
  </si>
  <si>
    <t>Tese de doutorado</t>
  </si>
  <si>
    <t>Dissertação de mestrado</t>
  </si>
  <si>
    <t>Iniciação científica (programas institucionalizados na VRPPG) Pibic UPF, CNPq, Fapergs e outras agências</t>
  </si>
  <si>
    <t>QUANTIDADE</t>
  </si>
  <si>
    <t>SOMA</t>
  </si>
  <si>
    <t>PONTUAÇÃO OBTIDA POR:</t>
  </si>
  <si>
    <t>QUADRO DE PONTUAÇÃO DA PRODUÇÃO CIENTÍFICA DE:</t>
  </si>
  <si>
    <t>UNIVERSIDADE DE PASSO FUNDO</t>
  </si>
  <si>
    <t>Preencher apenas os campos em verde.</t>
  </si>
  <si>
    <t>Preencher o nome do professor avaliado.</t>
  </si>
  <si>
    <t>Todos as fórmulas dos cálculos de pontuação e totais parciais já estão embutidos na planilha, sem necessidade de alteração.</t>
  </si>
  <si>
    <t>VICE-REITORIA DE PESQUISA E PÓS-GRADUAÇÃO</t>
  </si>
  <si>
    <t>DIVISÃO DE PESQUISA</t>
  </si>
  <si>
    <t>TOTAL DA SEÇÃO:</t>
  </si>
  <si>
    <t>CÓDIGO</t>
  </si>
  <si>
    <t>PRODUÇÃO CIENTÍFICA</t>
  </si>
  <si>
    <t>DID</t>
  </si>
  <si>
    <t>OD</t>
  </si>
  <si>
    <t>OM</t>
  </si>
  <si>
    <t>OLS</t>
  </si>
  <si>
    <t>OBIC</t>
  </si>
  <si>
    <t>OVIC</t>
  </si>
  <si>
    <t>Os formulários de classificação de periódicos Qualis podem ser acessados no site http://qualis.capes.gov.br/webqualis/</t>
  </si>
  <si>
    <t>Titulação</t>
  </si>
  <si>
    <t>Pesos das Seções</t>
  </si>
  <si>
    <t>Artigos completos publicados em periódico com Qualis A1</t>
  </si>
  <si>
    <t>Artigos completos publicados em periódico com Qualis A2</t>
  </si>
  <si>
    <t>Artigos completos publicados em periódico com Qualis B1</t>
  </si>
  <si>
    <t>Artigos completos publicados em periódico com Qualis B2</t>
  </si>
  <si>
    <t>Artigos completos publicados em periódico com Qualis B3</t>
  </si>
  <si>
    <t>Artigos completos publicados em periódico com Qualis B4</t>
  </si>
  <si>
    <t>Artigos completos publicados em periódico com Qualis B5</t>
  </si>
  <si>
    <t>A1</t>
  </si>
  <si>
    <t>A2</t>
  </si>
  <si>
    <t>B1</t>
  </si>
  <si>
    <t>B2</t>
  </si>
  <si>
    <t>B3</t>
  </si>
  <si>
    <t>B4</t>
  </si>
  <si>
    <t>B5</t>
  </si>
  <si>
    <t>OIT</t>
  </si>
  <si>
    <t>Total da Pontuação (média ponderada)</t>
  </si>
  <si>
    <t>Fórmula para totalização de pontos da produção científica com pesos (média ponderada)</t>
  </si>
  <si>
    <t>Instruções para preenchimento da Tabela de Produção Científica</t>
  </si>
  <si>
    <t>2) Resumo da pontuação</t>
  </si>
  <si>
    <t>Não preencher nenhum campo, pois os valores serão importados da outra planilha e calculados automaticamente.</t>
  </si>
  <si>
    <r>
      <t xml:space="preserve">Monografia de lato sensu </t>
    </r>
    <r>
      <rPr>
        <b/>
        <sz val="12"/>
        <rFont val="Arial"/>
        <family val="2"/>
      </rPr>
      <t>(máximo dois por ano)</t>
    </r>
  </si>
  <si>
    <t>1) Tabela de pontuação</t>
  </si>
  <si>
    <t xml:space="preserve"> </t>
  </si>
  <si>
    <t xml:space="preserve">Artigos completos publicados em periódico sem Qualis, mas com Fator de Impacto JCR </t>
  </si>
  <si>
    <t>Seção 3 Orientações Concluídas</t>
  </si>
  <si>
    <t>Seção 1</t>
  </si>
  <si>
    <t>Seção 2</t>
  </si>
  <si>
    <t>Seção 3</t>
  </si>
  <si>
    <t>SQ</t>
  </si>
  <si>
    <t>L2</t>
  </si>
  <si>
    <t>L1</t>
  </si>
  <si>
    <t>C1</t>
  </si>
  <si>
    <t>O1</t>
  </si>
  <si>
    <t>Livros didáticos com ISBN, mais de 50 páginas, ficha catalográfica. Publicado por editora pública ou privada, associação científica ou cultural, instituição de pesquisa ou órgão oficial</t>
  </si>
  <si>
    <t>TRAD</t>
  </si>
  <si>
    <t>Traduções de textos literários e/ou científicos</t>
  </si>
  <si>
    <t>SEÇÃO 4 - CAPTAÇÃO DE RECURSOS EXTERNOS E INSERÇÃO SOCIAL - peso 1,0</t>
  </si>
  <si>
    <t>FINI</t>
  </si>
  <si>
    <t>FINN</t>
  </si>
  <si>
    <t>CONV</t>
  </si>
  <si>
    <t>COPI</t>
  </si>
  <si>
    <t>Coordenação de convênios, intercâmbio, associação, cooperação e solidariedade com outros programas e unidades acadêmicas (válido apenas com comprovação anexada)</t>
  </si>
  <si>
    <t>Seção 4</t>
  </si>
  <si>
    <t>Seção 1 Publicação em periódicos e livros</t>
  </si>
  <si>
    <t>Seção 2 Eventos, comitês, conselhos e comissões científicas</t>
  </si>
  <si>
    <t>Seção 4                     Captação recursos externos</t>
  </si>
  <si>
    <t>CATEGORIAS DE PESQUISADORES</t>
  </si>
  <si>
    <t>Categorias</t>
  </si>
  <si>
    <t>Horas de dedicação</t>
  </si>
  <si>
    <t>Descrição</t>
  </si>
  <si>
    <t>PPTI-I</t>
  </si>
  <si>
    <t>Doutor</t>
  </si>
  <si>
    <t>Professores em regime de trabalho de tempo integral portadores do título de Doutor devidamente reconhecido pela UPF</t>
  </si>
  <si>
    <t>Mestre</t>
  </si>
  <si>
    <t>PPTI-II</t>
  </si>
  <si>
    <t>Professores em regime de trabalho de tempo integral portadores do título de Mestre devidamente reconhecido pela UPF</t>
  </si>
  <si>
    <t>PPTI-III</t>
  </si>
  <si>
    <t>PPTI-IV</t>
  </si>
  <si>
    <t>PPTP-I</t>
  </si>
  <si>
    <t>Professores em regime de trabalho de tempo parcial portadores do título de Doutor devidamente reconhecido pela UPF</t>
  </si>
  <si>
    <t>Professores em regime de trabalho de tempo pacial portadores do título de Mestre devidamente reconhecido pela UPF</t>
  </si>
  <si>
    <t>PPTP-II</t>
  </si>
  <si>
    <t>Áreas de aplicação desta tabela:</t>
  </si>
  <si>
    <t>Administração, ciências contábeis e turismo; antropologia e arqueologia; arquitetura, urbanismo e design; artes e música; ciência política e relações internacionais; ciências sociais aplicadas; direito; economia; educação; ensino de ciências e matemática; filosofia/teologia: subcomissão filosofia; filosofia/teologia: subcomissão teologia; geografia; história; interdisciplinar; letras e linguística; planejamento urbano e regional e demografia; psicologia; serviço social; sociologia.</t>
  </si>
  <si>
    <r>
      <t>Seções onde não é permitido zerar a pontuação:</t>
    </r>
    <r>
      <rPr>
        <sz val="10"/>
        <rFont val="Arial"/>
        <family val="0"/>
      </rPr>
      <t xml:space="preserve"> seções 1, 2 e 3.</t>
    </r>
  </si>
  <si>
    <t>Financiamentos nacionais para projetos e edição de obras (válido apenas com comprovação anexada) - pesquisador principal</t>
  </si>
  <si>
    <t>Financiamentos nacionais para projetos e edição de obras (válido apenas com comprovação anexada) - colaboradores</t>
  </si>
  <si>
    <t>FINI1</t>
  </si>
  <si>
    <t>FINN1</t>
  </si>
  <si>
    <t>EI</t>
  </si>
  <si>
    <t>ERL</t>
  </si>
  <si>
    <t xml:space="preserve">SEÇÃO 2 - PUBLICAÇÃO EM EVENTOS CIENTÍFICOS  - peso 1,0 </t>
  </si>
  <si>
    <r>
      <t xml:space="preserve">Iniciação técnica do CNPq, Fapergs, FINEP e outras agências </t>
    </r>
    <r>
      <rPr>
        <b/>
        <sz val="12"/>
        <rFont val="Arial"/>
        <family val="2"/>
      </rPr>
      <t>(com comprovação conforme edital)</t>
    </r>
  </si>
  <si>
    <t>Participação em redes de cooperação em pesquisa internacionais ou nacionais (válido apenas com comprovação anexada)</t>
  </si>
  <si>
    <r>
      <t xml:space="preserve">Iniciação científica (programas institucionalizados na VRPPG) Pivic UPF </t>
    </r>
    <r>
      <rPr>
        <b/>
        <sz val="12"/>
        <rFont val="Arial"/>
        <family val="2"/>
      </rPr>
      <t>(máximo um por ano)</t>
    </r>
  </si>
  <si>
    <t>SEÇÃO 1 - PUBLICAÇÃO EM PERIÓDICOS E LIVROS - peso 6,0</t>
  </si>
  <si>
    <t>PQ</t>
  </si>
  <si>
    <t>Bolsa Produtividade em Pesquisa (PQ) ou Desenvolvimento Tecnológico (DT) do CNPq</t>
  </si>
  <si>
    <t>C2</t>
  </si>
  <si>
    <r>
      <t xml:space="preserve">Trabalhos publicado em evento internacional </t>
    </r>
    <r>
      <rPr>
        <b/>
        <sz val="12"/>
        <rFont val="Arial"/>
        <family val="2"/>
      </rPr>
      <t>(um por evento)</t>
    </r>
  </si>
  <si>
    <r>
      <t xml:space="preserve">Trabalhos publicado em evento nacional </t>
    </r>
    <r>
      <rPr>
        <b/>
        <sz val="12"/>
        <rFont val="Arial"/>
        <family val="2"/>
      </rPr>
      <t>(um por evento)</t>
    </r>
  </si>
  <si>
    <r>
      <t xml:space="preserve">Trabalhos publicado em evento regional/local </t>
    </r>
    <r>
      <rPr>
        <b/>
        <sz val="12"/>
        <rFont val="Arial"/>
        <family val="2"/>
      </rPr>
      <t>(máximo 2 por ano)</t>
    </r>
  </si>
  <si>
    <t>Financiamentos internacionais para projetos e edição de obras (válido apenas com comprovação anexada) - pesquisador principal</t>
  </si>
  <si>
    <t>Financiamentos internacionais para projetos e edição de obras (válido apenas com comprovação anexada) - colaboradores</t>
  </si>
  <si>
    <t>SEÇÃO 5 - PRODUÇÃO TÉCNICA E TECNOLOGIAS SOCIAIS - peso 1,0 (comprovação anexada)</t>
  </si>
  <si>
    <t>PAR</t>
  </si>
  <si>
    <t>Pareceres, laudos e perícias técnicas</t>
  </si>
  <si>
    <t>EDI</t>
  </si>
  <si>
    <t>Editoria científica</t>
  </si>
  <si>
    <t>CONF</t>
  </si>
  <si>
    <t>Conferências em congressos nacionais e internacionais</t>
  </si>
  <si>
    <t>CCD</t>
  </si>
  <si>
    <t>Cursos de curta duração</t>
  </si>
  <si>
    <t>Desenvolvimento de material didático e instrucional</t>
  </si>
  <si>
    <t>RTV</t>
  </si>
  <si>
    <t>Produção de programa de rádio e TV</t>
  </si>
  <si>
    <t>PAT</t>
  </si>
  <si>
    <t>Patentes, softwares e produtos tecnológicos</t>
  </si>
  <si>
    <t>TEC</t>
  </si>
  <si>
    <t>Tecnologias sociais</t>
  </si>
  <si>
    <t>SEÇÃO 3 - ORIENTAÇÕES CONCLUÍDAS - peso 1,0</t>
  </si>
  <si>
    <t>L3</t>
  </si>
  <si>
    <t>C3</t>
  </si>
  <si>
    <t>L4</t>
  </si>
  <si>
    <t>Sem classificação</t>
  </si>
  <si>
    <t>C4</t>
  </si>
  <si>
    <t>Livro autoral ou co-autoria, até 2 autores doutores. Mínimo de 100 páginas, com ISBN e ficha catalográfica, publicado por editora pública ou privada, associação científica ou cultural, instituição de pesquisa ou órgão oficial. Editora com conselho editorial nacional ou internacional especializado na área.</t>
  </si>
  <si>
    <t>Livro autoral ou co-autoria até 3 autores sendo no minimo 1 doutor. Mínimo 80 páginas, com ISBN e ficha catalográfica, publicado por editora pública ou privada, associação científica ou cultural, instituição de pesquisa ou órgão oficial. Editora com conselho editorial nacional ou internacional especializado na área.</t>
  </si>
  <si>
    <t>Livro com no mínimo 50 páginas, com ISBN, ficha catalográfica e editora com conselho editorial.</t>
  </si>
  <si>
    <t>Sem classificação.</t>
  </si>
  <si>
    <t>Organização de coletânea. Obra com, no mínimo 100 páginas com colaboração de autores nacionais externos à UPF ou autor(es) estrangeiro(s),  ISBN e ficha catalográfica. Publicada por editora pública ou privada, associação científica ou cultural, instituição de pesquisa ou órgão oficial. Editora com conselho editorial nacional ou internacional especializado na área.</t>
  </si>
  <si>
    <t>Capítulo com até 3 autores, inserido em coletâneas com participação de autores nacionais externos à UPF ou estrangeiros. Obra total com no mínimo 80 páginas, ISBN e ficha catalográfica, publicada por editora pública ou privada, associação científica ou cultural, instituição de pesquisa ou órgão oficial. Editora com conselho editorial.</t>
  </si>
  <si>
    <t>Capítulo com até 3 autores, obra total com no mínimo 60 páginas, com ISBN e ficha catalográfica. Editora com conselho editorial.</t>
  </si>
  <si>
    <t>Capítulo com até 3 autores sendo no mínimo 1 doutor, inserido em coletâneas com participação de autores nacionais externos à UPF e/ou estrangeiros. Obra total com no mínimo 100 páginas, ISBN e ficha catalográfica, publicada por editora pública ou privada, associação científica ou cultural, instituição de pesquisa ou órgão oficial. Editora com conselho editorial nacional ou internacional especializado na área.</t>
  </si>
  <si>
    <t>Seção 5</t>
  </si>
  <si>
    <t>Seção 5                     Produção Técnica</t>
  </si>
  <si>
    <t>(total de pontos seção 1 * 6) + (total de pontos seção 2 * 1) + (total de pontos seção 3 * 1) + (total de pontos seção 4 * 1) + (total de pontos seção 5 * 1)</t>
  </si>
  <si>
    <t>Preencher somente a quantidade de itens válidos (produções de 2014 em diante) em cada tipo de produção, por ano.</t>
  </si>
  <si>
    <t>EN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</si>
</sst>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color indexed="9"/>
      <name val="Arial"/>
      <family val="2"/>
    </font>
    <font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2" fillId="1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center" wrapText="1"/>
    </xf>
    <xf numFmtId="0" fontId="15" fillId="33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33" borderId="15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2.00390625" style="37" customWidth="1"/>
    <col min="2" max="16384" width="9.140625" style="37" customWidth="1"/>
  </cols>
  <sheetData>
    <row r="1" ht="12.75">
      <c r="A1" s="36" t="s">
        <v>44</v>
      </c>
    </row>
    <row r="3" ht="12.75">
      <c r="A3" s="38" t="s">
        <v>48</v>
      </c>
    </row>
    <row r="4" ht="12.75">
      <c r="A4" s="37" t="s">
        <v>10</v>
      </c>
    </row>
    <row r="5" ht="12.75">
      <c r="A5" s="39" t="s">
        <v>11</v>
      </c>
    </row>
    <row r="6" ht="26.25" customHeight="1">
      <c r="A6" s="39" t="s">
        <v>144</v>
      </c>
    </row>
    <row r="7" ht="29.25" customHeight="1">
      <c r="A7" s="39" t="s">
        <v>24</v>
      </c>
    </row>
    <row r="8" ht="25.5">
      <c r="A8" s="39" t="s">
        <v>12</v>
      </c>
    </row>
    <row r="10" ht="12.75">
      <c r="A10" s="40" t="s">
        <v>45</v>
      </c>
    </row>
    <row r="11" ht="12.75">
      <c r="A11" s="37" t="s">
        <v>46</v>
      </c>
    </row>
    <row r="14" ht="12.75">
      <c r="A14" s="40" t="s">
        <v>89</v>
      </c>
    </row>
    <row r="15" ht="63.75">
      <c r="A15" s="37" t="s">
        <v>90</v>
      </c>
    </row>
    <row r="16" ht="12.75">
      <c r="A16" s="40" t="s">
        <v>91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="60" zoomScaleNormal="60" zoomScalePageLayoutView="0" workbookViewId="0" topLeftCell="A46">
      <selection activeCell="C59" sqref="C59:G59"/>
    </sheetView>
  </sheetViews>
  <sheetFormatPr defaultColWidth="15.7109375" defaultRowHeight="12.75"/>
  <cols>
    <col min="1" max="1" width="11.7109375" style="1" customWidth="1"/>
    <col min="2" max="2" width="88.140625" style="1" customWidth="1"/>
    <col min="3" max="3" width="13.28125" style="1" customWidth="1"/>
    <col min="4" max="4" width="10.7109375" style="1" customWidth="1"/>
    <col min="5" max="5" width="10.57421875" style="1" customWidth="1"/>
    <col min="6" max="7" width="10.7109375" style="1" customWidth="1"/>
    <col min="8" max="8" width="11.57421875" style="1" customWidth="1"/>
    <col min="9" max="16384" width="15.7109375" style="1" customWidth="1"/>
  </cols>
  <sheetData>
    <row r="1" spans="1:8" ht="20.25" customHeight="1">
      <c r="A1" s="51" t="s">
        <v>8</v>
      </c>
      <c r="B1" s="51"/>
      <c r="C1" s="49"/>
      <c r="D1" s="49"/>
      <c r="E1" s="49"/>
      <c r="F1" s="49"/>
      <c r="G1" s="49"/>
      <c r="H1" s="49"/>
    </row>
    <row r="2" spans="2:8" ht="15.75">
      <c r="B2" s="5"/>
      <c r="C2" s="11"/>
      <c r="D2" s="11"/>
      <c r="E2" s="11"/>
      <c r="F2" s="11"/>
      <c r="G2" s="11"/>
      <c r="H2" s="11"/>
    </row>
    <row r="3" spans="1:8" ht="18">
      <c r="A3" s="50"/>
      <c r="B3" s="50"/>
      <c r="C3" s="50"/>
      <c r="D3" s="50"/>
      <c r="E3" s="50"/>
      <c r="F3" s="50"/>
      <c r="G3" s="50"/>
      <c r="H3" s="50"/>
    </row>
    <row r="4" spans="1:8" ht="15" customHeight="1">
      <c r="A4" s="52"/>
      <c r="B4" s="53"/>
      <c r="C4" s="53"/>
      <c r="D4" s="53"/>
      <c r="E4" s="53"/>
      <c r="F4" s="54"/>
      <c r="G4" s="8" t="s">
        <v>49</v>
      </c>
      <c r="H4" s="15"/>
    </row>
    <row r="5" spans="1:8" ht="18">
      <c r="A5" s="55" t="s">
        <v>17</v>
      </c>
      <c r="B5" s="56"/>
      <c r="C5" s="56"/>
      <c r="D5" s="56"/>
      <c r="E5" s="56"/>
      <c r="F5" s="56"/>
      <c r="G5" s="56"/>
      <c r="H5" s="57"/>
    </row>
    <row r="6" spans="1:8" ht="15.75">
      <c r="A6" s="34" t="s">
        <v>16</v>
      </c>
      <c r="B6" s="10" t="s">
        <v>102</v>
      </c>
      <c r="C6" s="41" t="s">
        <v>15</v>
      </c>
      <c r="D6" s="42"/>
      <c r="E6" s="42"/>
      <c r="F6" s="42"/>
      <c r="G6" s="43"/>
      <c r="H6" s="10">
        <f>SUM(H9:H27)</f>
        <v>0</v>
      </c>
    </row>
    <row r="7" spans="1:8" ht="15.75">
      <c r="A7" s="44"/>
      <c r="B7" s="44" t="s">
        <v>0</v>
      </c>
      <c r="C7" s="44" t="s">
        <v>1</v>
      </c>
      <c r="D7" s="46" t="s">
        <v>5</v>
      </c>
      <c r="E7" s="47"/>
      <c r="F7" s="47"/>
      <c r="G7" s="48"/>
      <c r="H7" s="44" t="s">
        <v>6</v>
      </c>
    </row>
    <row r="8" spans="1:8" ht="15.75">
      <c r="A8" s="45"/>
      <c r="B8" s="45"/>
      <c r="C8" s="45"/>
      <c r="D8" s="9">
        <v>2014</v>
      </c>
      <c r="E8" s="9">
        <v>2015</v>
      </c>
      <c r="F8" s="9">
        <v>2016</v>
      </c>
      <c r="G8" s="9">
        <v>2017</v>
      </c>
      <c r="H8" s="45"/>
    </row>
    <row r="9" spans="1:8" ht="15">
      <c r="A9" s="3" t="s">
        <v>34</v>
      </c>
      <c r="B9" s="12" t="s">
        <v>27</v>
      </c>
      <c r="C9" s="3">
        <v>100</v>
      </c>
      <c r="D9" s="8"/>
      <c r="E9" s="8"/>
      <c r="F9" s="8"/>
      <c r="G9" s="8"/>
      <c r="H9" s="19">
        <f aca="true" t="shared" si="0" ref="H9:H27">C9*(SUM(D9:G9))</f>
        <v>0</v>
      </c>
    </row>
    <row r="10" spans="1:8" ht="15">
      <c r="A10" s="3" t="s">
        <v>35</v>
      </c>
      <c r="B10" s="12" t="s">
        <v>28</v>
      </c>
      <c r="C10" s="3">
        <v>85</v>
      </c>
      <c r="D10" s="8"/>
      <c r="E10" s="8" t="s">
        <v>49</v>
      </c>
      <c r="F10" s="8"/>
      <c r="G10" s="8"/>
      <c r="H10" s="19">
        <f t="shared" si="0"/>
        <v>0</v>
      </c>
    </row>
    <row r="11" spans="1:8" ht="15">
      <c r="A11" s="3" t="s">
        <v>36</v>
      </c>
      <c r="B11" s="12" t="s">
        <v>29</v>
      </c>
      <c r="C11" s="3">
        <v>70</v>
      </c>
      <c r="D11" s="8"/>
      <c r="E11" s="8"/>
      <c r="F11" s="8"/>
      <c r="G11" s="8"/>
      <c r="H11" s="19">
        <f t="shared" si="0"/>
        <v>0</v>
      </c>
    </row>
    <row r="12" spans="1:8" ht="15">
      <c r="A12" s="3" t="s">
        <v>37</v>
      </c>
      <c r="B12" s="12" t="s">
        <v>30</v>
      </c>
      <c r="C12" s="3">
        <v>50</v>
      </c>
      <c r="D12" s="8"/>
      <c r="E12" s="8" t="s">
        <v>49</v>
      </c>
      <c r="F12" s="8"/>
      <c r="G12" s="8"/>
      <c r="H12" s="19">
        <f t="shared" si="0"/>
        <v>0</v>
      </c>
    </row>
    <row r="13" spans="1:8" ht="15">
      <c r="A13" s="3" t="s">
        <v>38</v>
      </c>
      <c r="B13" s="12" t="s">
        <v>31</v>
      </c>
      <c r="C13" s="3">
        <v>30</v>
      </c>
      <c r="D13" s="8"/>
      <c r="E13" s="8"/>
      <c r="F13" s="8" t="s">
        <v>49</v>
      </c>
      <c r="G13" s="8"/>
      <c r="H13" s="19">
        <f t="shared" si="0"/>
        <v>0</v>
      </c>
    </row>
    <row r="14" spans="1:8" ht="15">
      <c r="A14" s="3" t="s">
        <v>39</v>
      </c>
      <c r="B14" s="12" t="s">
        <v>32</v>
      </c>
      <c r="C14" s="3">
        <v>20</v>
      </c>
      <c r="D14" s="8"/>
      <c r="E14" s="8"/>
      <c r="F14" s="8"/>
      <c r="G14" s="8"/>
      <c r="H14" s="19">
        <f t="shared" si="0"/>
        <v>0</v>
      </c>
    </row>
    <row r="15" spans="1:8" ht="15">
      <c r="A15" s="3" t="s">
        <v>40</v>
      </c>
      <c r="B15" s="12" t="s">
        <v>33</v>
      </c>
      <c r="C15" s="3">
        <v>5</v>
      </c>
      <c r="D15" s="8" t="s">
        <v>49</v>
      </c>
      <c r="E15" s="8"/>
      <c r="F15" s="8"/>
      <c r="G15" s="8"/>
      <c r="H15" s="19">
        <f t="shared" si="0"/>
        <v>0</v>
      </c>
    </row>
    <row r="16" spans="1:8" ht="30">
      <c r="A16" s="3" t="s">
        <v>55</v>
      </c>
      <c r="B16" s="12" t="s">
        <v>50</v>
      </c>
      <c r="C16" s="3">
        <v>50</v>
      </c>
      <c r="D16" s="8"/>
      <c r="E16" s="8" t="s">
        <v>49</v>
      </c>
      <c r="F16" s="8"/>
      <c r="G16" s="8"/>
      <c r="H16" s="19">
        <f t="shared" si="0"/>
        <v>0</v>
      </c>
    </row>
    <row r="17" spans="1:8" s="17" customFormat="1" ht="69" customHeight="1">
      <c r="A17" s="13" t="s">
        <v>130</v>
      </c>
      <c r="B17" s="33" t="s">
        <v>133</v>
      </c>
      <c r="C17" s="22">
        <v>175</v>
      </c>
      <c r="D17" s="8"/>
      <c r="E17" s="8"/>
      <c r="F17" s="8"/>
      <c r="G17" s="8"/>
      <c r="H17" s="19">
        <f t="shared" si="0"/>
        <v>0</v>
      </c>
    </row>
    <row r="18" spans="1:8" s="17" customFormat="1" ht="65.25" customHeight="1">
      <c r="A18" s="13" t="s">
        <v>128</v>
      </c>
      <c r="B18" s="33" t="s">
        <v>134</v>
      </c>
      <c r="C18" s="22">
        <v>120</v>
      </c>
      <c r="D18" s="8"/>
      <c r="E18" s="8"/>
      <c r="F18" s="8"/>
      <c r="G18" s="8"/>
      <c r="H18" s="19">
        <f t="shared" si="0"/>
        <v>0</v>
      </c>
    </row>
    <row r="19" spans="1:8" s="17" customFormat="1" ht="65.25" customHeight="1">
      <c r="A19" s="13" t="s">
        <v>56</v>
      </c>
      <c r="B19" s="33" t="s">
        <v>135</v>
      </c>
      <c r="C19" s="22">
        <v>60</v>
      </c>
      <c r="D19" s="8"/>
      <c r="E19" s="8"/>
      <c r="F19" s="8"/>
      <c r="G19" s="8"/>
      <c r="H19" s="19">
        <f t="shared" si="0"/>
        <v>0</v>
      </c>
    </row>
    <row r="20" spans="1:8" ht="22.5" customHeight="1">
      <c r="A20" s="13" t="s">
        <v>57</v>
      </c>
      <c r="B20" s="12" t="s">
        <v>131</v>
      </c>
      <c r="C20" s="3">
        <v>0</v>
      </c>
      <c r="D20" s="8"/>
      <c r="E20" s="8"/>
      <c r="F20" s="8"/>
      <c r="G20" s="8"/>
      <c r="H20" s="19">
        <f t="shared" si="0"/>
        <v>0</v>
      </c>
    </row>
    <row r="21" spans="1:8" ht="90">
      <c r="A21" s="13" t="s">
        <v>132</v>
      </c>
      <c r="B21" s="33" t="s">
        <v>140</v>
      </c>
      <c r="C21" s="3">
        <v>80</v>
      </c>
      <c r="D21" s="8"/>
      <c r="E21" s="8"/>
      <c r="F21" s="8"/>
      <c r="G21" s="8"/>
      <c r="H21" s="19">
        <f t="shared" si="0"/>
        <v>0</v>
      </c>
    </row>
    <row r="22" spans="1:8" ht="81" customHeight="1">
      <c r="A22" s="13" t="s">
        <v>129</v>
      </c>
      <c r="B22" s="33" t="s">
        <v>138</v>
      </c>
      <c r="C22" s="3">
        <v>60</v>
      </c>
      <c r="D22" s="8"/>
      <c r="E22" s="8"/>
      <c r="F22" s="8"/>
      <c r="G22" s="8"/>
      <c r="H22" s="19">
        <f t="shared" si="0"/>
        <v>0</v>
      </c>
    </row>
    <row r="23" spans="1:8" ht="30">
      <c r="A23" s="13" t="s">
        <v>105</v>
      </c>
      <c r="B23" s="33" t="s">
        <v>139</v>
      </c>
      <c r="C23" s="3">
        <v>35</v>
      </c>
      <c r="D23" s="8"/>
      <c r="E23" s="8"/>
      <c r="F23" s="8"/>
      <c r="G23" s="8"/>
      <c r="H23" s="19">
        <f t="shared" si="0"/>
        <v>0</v>
      </c>
    </row>
    <row r="24" spans="1:8" ht="41.25" customHeight="1">
      <c r="A24" s="13" t="s">
        <v>58</v>
      </c>
      <c r="B24" s="33" t="s">
        <v>136</v>
      </c>
      <c r="C24" s="22">
        <v>0</v>
      </c>
      <c r="D24" s="8"/>
      <c r="E24" s="8"/>
      <c r="F24" s="8"/>
      <c r="G24" s="8"/>
      <c r="H24" s="19">
        <f t="shared" si="0"/>
        <v>0</v>
      </c>
    </row>
    <row r="25" spans="1:8" ht="92.25" customHeight="1">
      <c r="A25" s="13" t="s">
        <v>59</v>
      </c>
      <c r="B25" s="27" t="s">
        <v>137</v>
      </c>
      <c r="C25" s="22">
        <v>30</v>
      </c>
      <c r="D25" s="8"/>
      <c r="E25" s="8"/>
      <c r="F25" s="8"/>
      <c r="G25" s="8"/>
      <c r="H25" s="19">
        <f t="shared" si="0"/>
        <v>0</v>
      </c>
    </row>
    <row r="26" spans="1:8" ht="45">
      <c r="A26" s="13" t="s">
        <v>18</v>
      </c>
      <c r="B26" s="12" t="s">
        <v>60</v>
      </c>
      <c r="C26" s="22">
        <v>20</v>
      </c>
      <c r="D26" s="8"/>
      <c r="E26" s="8"/>
      <c r="F26" s="8"/>
      <c r="G26" s="8"/>
      <c r="H26" s="19">
        <f t="shared" si="0"/>
        <v>0</v>
      </c>
    </row>
    <row r="27" spans="1:8" ht="15">
      <c r="A27" s="13" t="s">
        <v>61</v>
      </c>
      <c r="B27" s="12" t="s">
        <v>62</v>
      </c>
      <c r="C27" s="22">
        <v>20</v>
      </c>
      <c r="D27" s="8"/>
      <c r="E27" s="8"/>
      <c r="F27" s="8"/>
      <c r="G27" s="8"/>
      <c r="H27" s="19">
        <f t="shared" si="0"/>
        <v>0</v>
      </c>
    </row>
    <row r="28" spans="1:8" ht="30.75" customHeight="1">
      <c r="A28" s="4"/>
      <c r="B28" s="4" t="s">
        <v>98</v>
      </c>
      <c r="C28" s="41" t="s">
        <v>15</v>
      </c>
      <c r="D28" s="42"/>
      <c r="E28" s="42"/>
      <c r="F28" s="42"/>
      <c r="G28" s="43"/>
      <c r="H28" s="4">
        <f>SUM(H31:H33)</f>
        <v>0</v>
      </c>
    </row>
    <row r="29" spans="1:8" ht="15.75">
      <c r="A29" s="44"/>
      <c r="B29" s="44" t="s">
        <v>0</v>
      </c>
      <c r="C29" s="44" t="s">
        <v>1</v>
      </c>
      <c r="D29" s="46" t="s">
        <v>5</v>
      </c>
      <c r="E29" s="47"/>
      <c r="F29" s="47"/>
      <c r="G29" s="48"/>
      <c r="H29" s="44" t="s">
        <v>6</v>
      </c>
    </row>
    <row r="30" spans="1:8" ht="15.75">
      <c r="A30" s="45"/>
      <c r="B30" s="45"/>
      <c r="C30" s="45"/>
      <c r="D30" s="9">
        <v>2014</v>
      </c>
      <c r="E30" s="9">
        <v>2015</v>
      </c>
      <c r="F30" s="9">
        <v>2016</v>
      </c>
      <c r="G30" s="9">
        <v>2017</v>
      </c>
      <c r="H30" s="45"/>
    </row>
    <row r="31" spans="1:8" ht="15.75">
      <c r="A31" s="22" t="s">
        <v>96</v>
      </c>
      <c r="B31" s="27" t="s">
        <v>106</v>
      </c>
      <c r="C31" s="22">
        <v>20</v>
      </c>
      <c r="D31" s="8"/>
      <c r="E31" s="8" t="s">
        <v>49</v>
      </c>
      <c r="F31" s="8"/>
      <c r="G31" s="8"/>
      <c r="H31" s="19">
        <f>C31*(SUM(D31:G31))</f>
        <v>0</v>
      </c>
    </row>
    <row r="32" spans="1:8" ht="15.75">
      <c r="A32" s="22" t="s">
        <v>145</v>
      </c>
      <c r="B32" s="27" t="s">
        <v>107</v>
      </c>
      <c r="C32" s="22">
        <v>10</v>
      </c>
      <c r="D32" s="8"/>
      <c r="E32" s="8"/>
      <c r="F32" s="8"/>
      <c r="G32" s="8"/>
      <c r="H32" s="19">
        <f>C32*(SUM(D32:G32))</f>
        <v>0</v>
      </c>
    </row>
    <row r="33" spans="1:8" ht="15.75">
      <c r="A33" s="22" t="s">
        <v>97</v>
      </c>
      <c r="B33" s="27" t="s">
        <v>108</v>
      </c>
      <c r="C33" s="22">
        <v>5</v>
      </c>
      <c r="D33" s="8"/>
      <c r="E33" s="8"/>
      <c r="F33" s="8"/>
      <c r="G33" s="8"/>
      <c r="H33" s="19">
        <f>C33*(SUM(D33:G33))</f>
        <v>0</v>
      </c>
    </row>
    <row r="34" spans="1:8" ht="15.75">
      <c r="A34" s="4"/>
      <c r="B34" s="4" t="s">
        <v>127</v>
      </c>
      <c r="C34" s="41" t="s">
        <v>15</v>
      </c>
      <c r="D34" s="42"/>
      <c r="E34" s="42"/>
      <c r="F34" s="42"/>
      <c r="G34" s="43"/>
      <c r="H34" s="4">
        <f>SUM(H37:H43)</f>
        <v>0</v>
      </c>
    </row>
    <row r="35" spans="1:8" ht="15.75">
      <c r="A35" s="44"/>
      <c r="B35" s="44" t="s">
        <v>0</v>
      </c>
      <c r="C35" s="44" t="s">
        <v>1</v>
      </c>
      <c r="D35" s="46" t="s">
        <v>5</v>
      </c>
      <c r="E35" s="47"/>
      <c r="F35" s="47"/>
      <c r="G35" s="48"/>
      <c r="H35" s="44" t="s">
        <v>6</v>
      </c>
    </row>
    <row r="36" spans="1:8" ht="15.75">
      <c r="A36" s="45"/>
      <c r="B36" s="45"/>
      <c r="C36" s="45"/>
      <c r="D36" s="9">
        <v>2014</v>
      </c>
      <c r="E36" s="9">
        <v>2015</v>
      </c>
      <c r="F36" s="9">
        <v>2016</v>
      </c>
      <c r="G36" s="9">
        <v>2017</v>
      </c>
      <c r="H36" s="45"/>
    </row>
    <row r="37" spans="1:8" ht="15">
      <c r="A37" s="3" t="s">
        <v>19</v>
      </c>
      <c r="B37" s="12" t="s">
        <v>2</v>
      </c>
      <c r="C37" s="3">
        <v>30</v>
      </c>
      <c r="D37" s="8"/>
      <c r="E37" s="8"/>
      <c r="F37" s="8"/>
      <c r="G37" s="8"/>
      <c r="H37" s="19">
        <f aca="true" t="shared" si="1" ref="H37:H43">C37*(SUM(D37:G37))</f>
        <v>0</v>
      </c>
    </row>
    <row r="38" spans="1:8" ht="15">
      <c r="A38" s="3" t="s">
        <v>20</v>
      </c>
      <c r="B38" s="12" t="s">
        <v>3</v>
      </c>
      <c r="C38" s="3">
        <v>15</v>
      </c>
      <c r="D38" s="8"/>
      <c r="E38" s="8"/>
      <c r="F38" s="8"/>
      <c r="G38" s="8"/>
      <c r="H38" s="19">
        <f t="shared" si="1"/>
        <v>0</v>
      </c>
    </row>
    <row r="39" spans="1:8" ht="15.75">
      <c r="A39" s="3" t="s">
        <v>21</v>
      </c>
      <c r="B39" s="12" t="s">
        <v>47</v>
      </c>
      <c r="C39" s="3">
        <v>3</v>
      </c>
      <c r="D39" s="8"/>
      <c r="E39" s="8"/>
      <c r="F39" s="8"/>
      <c r="G39" s="8"/>
      <c r="H39" s="19">
        <f t="shared" si="1"/>
        <v>0</v>
      </c>
    </row>
    <row r="40" spans="1:8" ht="30">
      <c r="A40" s="3" t="s">
        <v>22</v>
      </c>
      <c r="B40" s="12" t="s">
        <v>4</v>
      </c>
      <c r="C40" s="3">
        <v>5</v>
      </c>
      <c r="D40" s="8"/>
      <c r="E40" s="8"/>
      <c r="F40" s="8"/>
      <c r="G40" s="8"/>
      <c r="H40" s="19">
        <f t="shared" si="1"/>
        <v>0</v>
      </c>
    </row>
    <row r="41" spans="1:8" ht="31.5">
      <c r="A41" s="3" t="s">
        <v>41</v>
      </c>
      <c r="B41" s="12" t="s">
        <v>99</v>
      </c>
      <c r="C41" s="3">
        <v>3</v>
      </c>
      <c r="D41" s="8"/>
      <c r="E41" s="8"/>
      <c r="F41" s="8"/>
      <c r="G41" s="8"/>
      <c r="H41" s="19">
        <f t="shared" si="1"/>
        <v>0</v>
      </c>
    </row>
    <row r="42" spans="1:8" ht="31.5">
      <c r="A42" s="3" t="s">
        <v>23</v>
      </c>
      <c r="B42" s="12" t="s">
        <v>101</v>
      </c>
      <c r="C42" s="3">
        <v>2</v>
      </c>
      <c r="D42" s="8"/>
      <c r="E42" s="8"/>
      <c r="F42" s="8"/>
      <c r="G42" s="8"/>
      <c r="H42" s="19">
        <f t="shared" si="1"/>
        <v>0</v>
      </c>
    </row>
    <row r="43" spans="1:8" ht="30">
      <c r="A43" s="19" t="s">
        <v>103</v>
      </c>
      <c r="B43" s="19" t="s">
        <v>104</v>
      </c>
      <c r="C43" s="19">
        <v>10</v>
      </c>
      <c r="D43" s="32"/>
      <c r="E43" s="32"/>
      <c r="F43" s="32"/>
      <c r="G43" s="32"/>
      <c r="H43" s="19">
        <f t="shared" si="1"/>
        <v>0</v>
      </c>
    </row>
    <row r="44" spans="1:8" ht="31.5">
      <c r="A44" s="4"/>
      <c r="B44" s="4" t="s">
        <v>63</v>
      </c>
      <c r="C44" s="41" t="s">
        <v>15</v>
      </c>
      <c r="D44" s="42"/>
      <c r="E44" s="42"/>
      <c r="F44" s="42"/>
      <c r="G44" s="43"/>
      <c r="H44" s="4">
        <f>SUM(H47:H52)</f>
        <v>0</v>
      </c>
    </row>
    <row r="45" spans="1:8" ht="15.75">
      <c r="A45" s="44"/>
      <c r="B45" s="44" t="s">
        <v>0</v>
      </c>
      <c r="C45" s="44" t="s">
        <v>1</v>
      </c>
      <c r="D45" s="46" t="s">
        <v>5</v>
      </c>
      <c r="E45" s="47"/>
      <c r="F45" s="47"/>
      <c r="G45" s="48"/>
      <c r="H45" s="44" t="s">
        <v>6</v>
      </c>
    </row>
    <row r="46" spans="1:8" ht="15.75">
      <c r="A46" s="45"/>
      <c r="B46" s="45"/>
      <c r="C46" s="45"/>
      <c r="D46" s="9">
        <v>2014</v>
      </c>
      <c r="E46" s="9">
        <v>2015</v>
      </c>
      <c r="F46" s="9">
        <v>2016</v>
      </c>
      <c r="G46" s="9">
        <v>2017</v>
      </c>
      <c r="H46" s="45"/>
    </row>
    <row r="47" spans="1:8" ht="30">
      <c r="A47" s="3" t="s">
        <v>64</v>
      </c>
      <c r="B47" s="12" t="s">
        <v>109</v>
      </c>
      <c r="C47" s="3">
        <v>100</v>
      </c>
      <c r="D47" s="8"/>
      <c r="E47" s="8"/>
      <c r="F47" s="8"/>
      <c r="G47" s="8"/>
      <c r="H47" s="19">
        <f aca="true" t="shared" si="2" ref="H47:H52">C47*(SUM(D47:G47))</f>
        <v>0</v>
      </c>
    </row>
    <row r="48" spans="1:8" ht="30">
      <c r="A48" s="3" t="s">
        <v>94</v>
      </c>
      <c r="B48" s="12" t="s">
        <v>110</v>
      </c>
      <c r="C48" s="3">
        <v>10</v>
      </c>
      <c r="D48" s="8"/>
      <c r="E48" s="8"/>
      <c r="F48" s="8"/>
      <c r="G48" s="8"/>
      <c r="H48" s="19">
        <f t="shared" si="2"/>
        <v>0</v>
      </c>
    </row>
    <row r="49" spans="1:8" ht="30">
      <c r="A49" s="3" t="s">
        <v>65</v>
      </c>
      <c r="B49" s="12" t="s">
        <v>92</v>
      </c>
      <c r="C49" s="3">
        <v>50</v>
      </c>
      <c r="D49" s="8"/>
      <c r="E49" s="8"/>
      <c r="F49" s="8"/>
      <c r="G49" s="8"/>
      <c r="H49" s="19">
        <f t="shared" si="2"/>
        <v>0</v>
      </c>
    </row>
    <row r="50" spans="1:8" ht="30">
      <c r="A50" s="3" t="s">
        <v>95</v>
      </c>
      <c r="B50" s="12" t="s">
        <v>93</v>
      </c>
      <c r="C50" s="3">
        <v>10</v>
      </c>
      <c r="D50" s="8"/>
      <c r="E50" s="8"/>
      <c r="F50" s="8"/>
      <c r="G50" s="8"/>
      <c r="H50" s="19">
        <f t="shared" si="2"/>
        <v>0</v>
      </c>
    </row>
    <row r="51" spans="1:8" ht="49.5" customHeight="1">
      <c r="A51" s="13" t="s">
        <v>66</v>
      </c>
      <c r="B51" s="12" t="s">
        <v>68</v>
      </c>
      <c r="C51" s="3">
        <v>20</v>
      </c>
      <c r="D51" s="8"/>
      <c r="E51" s="8"/>
      <c r="F51" s="8"/>
      <c r="G51" s="8"/>
      <c r="H51" s="19">
        <f t="shared" si="2"/>
        <v>0</v>
      </c>
    </row>
    <row r="52" spans="1:8" ht="30">
      <c r="A52" s="3" t="s">
        <v>67</v>
      </c>
      <c r="B52" s="12" t="s">
        <v>100</v>
      </c>
      <c r="C52" s="3">
        <v>10</v>
      </c>
      <c r="D52" s="8"/>
      <c r="E52" s="8"/>
      <c r="F52" s="8"/>
      <c r="G52" s="8"/>
      <c r="H52" s="19">
        <f t="shared" si="2"/>
        <v>0</v>
      </c>
    </row>
    <row r="53" spans="1:8" ht="31.5">
      <c r="A53" s="4"/>
      <c r="B53" s="4" t="s">
        <v>111</v>
      </c>
      <c r="C53" s="41" t="s">
        <v>15</v>
      </c>
      <c r="D53" s="42"/>
      <c r="E53" s="42"/>
      <c r="F53" s="42"/>
      <c r="G53" s="43"/>
      <c r="H53" s="4">
        <f>SUM(H56:H63)</f>
        <v>0</v>
      </c>
    </row>
    <row r="54" spans="1:8" ht="15.75">
      <c r="A54" s="44"/>
      <c r="B54" s="44" t="s">
        <v>0</v>
      </c>
      <c r="C54" s="44" t="s">
        <v>1</v>
      </c>
      <c r="D54" s="46" t="s">
        <v>5</v>
      </c>
      <c r="E54" s="47"/>
      <c r="F54" s="47"/>
      <c r="G54" s="48"/>
      <c r="H54" s="44" t="s">
        <v>6</v>
      </c>
    </row>
    <row r="55" spans="1:8" ht="15.75">
      <c r="A55" s="45"/>
      <c r="B55" s="45"/>
      <c r="C55" s="45"/>
      <c r="D55" s="9">
        <v>2014</v>
      </c>
      <c r="E55" s="9">
        <v>2015</v>
      </c>
      <c r="F55" s="9">
        <v>2016</v>
      </c>
      <c r="G55" s="9">
        <v>2017</v>
      </c>
      <c r="H55" s="45"/>
    </row>
    <row r="56" spans="1:8" ht="15">
      <c r="A56" s="3" t="s">
        <v>112</v>
      </c>
      <c r="B56" s="12" t="s">
        <v>113</v>
      </c>
      <c r="C56" s="3">
        <v>5</v>
      </c>
      <c r="D56" s="8"/>
      <c r="E56" s="8" t="s">
        <v>49</v>
      </c>
      <c r="F56" s="8"/>
      <c r="G56" s="8"/>
      <c r="H56" s="19">
        <f aca="true" t="shared" si="3" ref="H56:H63">C56*(SUM(D56:G56))</f>
        <v>0</v>
      </c>
    </row>
    <row r="57" spans="1:8" ht="15">
      <c r="A57" s="3" t="s">
        <v>114</v>
      </c>
      <c r="B57" s="12" t="s">
        <v>115</v>
      </c>
      <c r="C57" s="3">
        <v>10</v>
      </c>
      <c r="D57" s="8"/>
      <c r="E57" s="8"/>
      <c r="F57" s="8"/>
      <c r="G57" s="8"/>
      <c r="H57" s="19">
        <f t="shared" si="3"/>
        <v>0</v>
      </c>
    </row>
    <row r="58" spans="1:8" ht="15">
      <c r="A58" s="3" t="s">
        <v>116</v>
      </c>
      <c r="B58" s="12" t="s">
        <v>117</v>
      </c>
      <c r="C58" s="3">
        <v>5</v>
      </c>
      <c r="D58" s="8"/>
      <c r="E58" s="8"/>
      <c r="F58" s="8"/>
      <c r="G58" s="8"/>
      <c r="H58" s="19">
        <f t="shared" si="3"/>
        <v>0</v>
      </c>
    </row>
    <row r="59" spans="1:8" ht="15">
      <c r="A59" s="13" t="s">
        <v>118</v>
      </c>
      <c r="B59" s="12" t="s">
        <v>119</v>
      </c>
      <c r="C59" s="3">
        <v>5</v>
      </c>
      <c r="D59" s="8"/>
      <c r="E59" s="8"/>
      <c r="F59" s="8"/>
      <c r="G59" s="8"/>
      <c r="H59" s="19">
        <f t="shared" si="3"/>
        <v>0</v>
      </c>
    </row>
    <row r="60" spans="1:8" ht="15">
      <c r="A60" s="3" t="s">
        <v>18</v>
      </c>
      <c r="B60" s="12" t="s">
        <v>120</v>
      </c>
      <c r="C60" s="3">
        <v>5</v>
      </c>
      <c r="D60" s="8"/>
      <c r="E60" s="8"/>
      <c r="F60" s="8"/>
      <c r="G60" s="8"/>
      <c r="H60" s="19">
        <f t="shared" si="3"/>
        <v>0</v>
      </c>
    </row>
    <row r="61" spans="1:8" ht="15">
      <c r="A61" s="3" t="s">
        <v>121</v>
      </c>
      <c r="B61" s="12" t="s">
        <v>122</v>
      </c>
      <c r="C61" s="3">
        <v>5</v>
      </c>
      <c r="D61" s="8"/>
      <c r="E61" s="8"/>
      <c r="F61" s="8"/>
      <c r="G61" s="8"/>
      <c r="H61" s="19">
        <f t="shared" si="3"/>
        <v>0</v>
      </c>
    </row>
    <row r="62" spans="1:8" ht="15">
      <c r="A62" s="3" t="s">
        <v>123</v>
      </c>
      <c r="B62" s="12" t="s">
        <v>124</v>
      </c>
      <c r="C62" s="3">
        <v>5</v>
      </c>
      <c r="D62" s="8"/>
      <c r="E62" s="8"/>
      <c r="F62" s="8"/>
      <c r="G62" s="8"/>
      <c r="H62" s="19">
        <f t="shared" si="3"/>
        <v>0</v>
      </c>
    </row>
    <row r="63" spans="1:8" ht="15">
      <c r="A63" s="13" t="s">
        <v>125</v>
      </c>
      <c r="B63" s="12" t="s">
        <v>126</v>
      </c>
      <c r="C63" s="3">
        <v>5</v>
      </c>
      <c r="D63" s="8"/>
      <c r="E63" s="8"/>
      <c r="F63" s="8"/>
      <c r="G63" s="8"/>
      <c r="H63" s="19">
        <f t="shared" si="3"/>
        <v>0</v>
      </c>
    </row>
  </sheetData>
  <sheetProtection password="F4F4" sheet="1"/>
  <protectedRanges>
    <protectedRange sqref="G4 C1 D9:G27" name="formulario"/>
    <protectedRange sqref="G31:G33" name="formulario_1"/>
    <protectedRange sqref="D37:G38 D39:F39 D47:G52 G39:G42" name="formulario_4"/>
    <protectedRange sqref="D31:F33" name="formulario_2"/>
    <protectedRange sqref="D40:F42" name="formulario_5"/>
    <protectedRange sqref="D56:G63" name="formulario_4_1"/>
  </protectedRanges>
  <mergeCells count="35">
    <mergeCell ref="A7:A8"/>
    <mergeCell ref="A35:A36"/>
    <mergeCell ref="B35:B36"/>
    <mergeCell ref="C35:C36"/>
    <mergeCell ref="D35:G35"/>
    <mergeCell ref="A29:A30"/>
    <mergeCell ref="B29:B30"/>
    <mergeCell ref="C29:C30"/>
    <mergeCell ref="D29:G29"/>
    <mergeCell ref="C44:G44"/>
    <mergeCell ref="H35:H36"/>
    <mergeCell ref="C34:G34"/>
    <mergeCell ref="H29:H30"/>
    <mergeCell ref="C28:G28"/>
    <mergeCell ref="C1:H1"/>
    <mergeCell ref="A3:H3"/>
    <mergeCell ref="A1:B1"/>
    <mergeCell ref="A4:F4"/>
    <mergeCell ref="A5:H5"/>
    <mergeCell ref="A45:A46"/>
    <mergeCell ref="B45:B46"/>
    <mergeCell ref="C45:C46"/>
    <mergeCell ref="D45:G45"/>
    <mergeCell ref="H45:H46"/>
    <mergeCell ref="C6:G6"/>
    <mergeCell ref="B7:B8"/>
    <mergeCell ref="C7:C8"/>
    <mergeCell ref="D7:G7"/>
    <mergeCell ref="H7:H8"/>
    <mergeCell ref="C53:G53"/>
    <mergeCell ref="A54:A55"/>
    <mergeCell ref="B54:B55"/>
    <mergeCell ref="C54:C55"/>
    <mergeCell ref="D54:G54"/>
    <mergeCell ref="H54:H55"/>
  </mergeCells>
  <printOptions horizontalCentered="1" verticalCentered="1"/>
  <pageMargins left="0.1968503937007874" right="0.1968503937007874" top="0.1968503937007874" bottom="0.1968503937007874" header="0" footer="0"/>
  <pageSetup firstPageNumber="1" useFirstPageNumber="1" horizontalDpi="600" verticalDpi="600" orientation="portrait" paperSize="9" scale="60" r:id="rId1"/>
  <headerFooter alignWithMargins="0">
    <oddHeader>&amp;C&amp;16TABELA 2
Ciências Humanas, Sociais Aplicadas, Letras e Artes</oddHead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75" zoomScaleNormal="75" zoomScalePageLayoutView="0" workbookViewId="0" topLeftCell="A1">
      <selection activeCell="E31" sqref="E31"/>
    </sheetView>
  </sheetViews>
  <sheetFormatPr defaultColWidth="9.140625" defaultRowHeight="12.75"/>
  <cols>
    <col min="1" max="1" width="14.421875" style="0" customWidth="1"/>
    <col min="2" max="2" width="15.28125" style="0" customWidth="1"/>
    <col min="3" max="4" width="16.28125" style="0" customWidth="1"/>
    <col min="5" max="5" width="20.28125" style="0" customWidth="1"/>
    <col min="6" max="6" width="18.00390625" style="0" customWidth="1"/>
    <col min="7" max="7" width="16.140625" style="0" customWidth="1"/>
  </cols>
  <sheetData>
    <row r="1" spans="1:5" ht="20.25">
      <c r="A1" s="59" t="s">
        <v>9</v>
      </c>
      <c r="B1" s="60"/>
      <c r="C1" s="60"/>
      <c r="D1" s="60"/>
      <c r="E1" s="61"/>
    </row>
    <row r="2" spans="1:5" ht="18">
      <c r="A2" s="62" t="s">
        <v>13</v>
      </c>
      <c r="B2" s="63"/>
      <c r="C2" s="63"/>
      <c r="D2" s="63"/>
      <c r="E2" s="64"/>
    </row>
    <row r="3" spans="1:5" ht="18">
      <c r="A3" s="65" t="s">
        <v>14</v>
      </c>
      <c r="B3" s="66"/>
      <c r="C3" s="66"/>
      <c r="D3" s="66"/>
      <c r="E3" s="67"/>
    </row>
    <row r="4" spans="1:5" ht="15.75">
      <c r="A4" s="7"/>
      <c r="B4" s="7"/>
      <c r="C4" s="7"/>
      <c r="D4" s="2"/>
      <c r="E4" s="2"/>
    </row>
    <row r="5" spans="1:6" ht="15.75">
      <c r="A5" s="68" t="s">
        <v>73</v>
      </c>
      <c r="B5" s="68"/>
      <c r="C5" s="68"/>
      <c r="D5" s="68"/>
      <c r="E5" s="68"/>
      <c r="F5" s="68"/>
    </row>
    <row r="6" spans="1:5" ht="15.75">
      <c r="A6" s="7"/>
      <c r="B6" s="7"/>
      <c r="C6" s="7"/>
      <c r="D6" s="2"/>
      <c r="E6" s="2"/>
    </row>
    <row r="7" spans="1:7" ht="31.5">
      <c r="A7" s="26" t="s">
        <v>74</v>
      </c>
      <c r="B7" s="26" t="s">
        <v>25</v>
      </c>
      <c r="C7" s="29" t="s">
        <v>75</v>
      </c>
      <c r="D7" s="71" t="s">
        <v>76</v>
      </c>
      <c r="E7" s="71"/>
      <c r="F7" s="71"/>
      <c r="G7" s="30"/>
    </row>
    <row r="8" spans="1:7" ht="31.5" customHeight="1">
      <c r="A8" s="26" t="s">
        <v>77</v>
      </c>
      <c r="B8" s="26" t="s">
        <v>78</v>
      </c>
      <c r="C8" s="28">
        <v>20</v>
      </c>
      <c r="D8" s="69" t="s">
        <v>79</v>
      </c>
      <c r="E8" s="69"/>
      <c r="F8" s="69"/>
      <c r="G8" s="31"/>
    </row>
    <row r="9" spans="1:7" ht="30.75" customHeight="1">
      <c r="A9" s="26" t="s">
        <v>77</v>
      </c>
      <c r="B9" s="26" t="s">
        <v>80</v>
      </c>
      <c r="C9" s="28">
        <v>10</v>
      </c>
      <c r="D9" s="69" t="s">
        <v>82</v>
      </c>
      <c r="E9" s="69"/>
      <c r="F9" s="69"/>
      <c r="G9" s="31"/>
    </row>
    <row r="10" spans="1:7" ht="32.25" customHeight="1">
      <c r="A10" s="26" t="s">
        <v>81</v>
      </c>
      <c r="B10" s="26" t="s">
        <v>78</v>
      </c>
      <c r="C10" s="28">
        <v>16</v>
      </c>
      <c r="D10" s="69" t="s">
        <v>79</v>
      </c>
      <c r="E10" s="69"/>
      <c r="F10" s="69"/>
      <c r="G10" s="31"/>
    </row>
    <row r="11" spans="1:7" ht="30.75" customHeight="1">
      <c r="A11" s="26" t="s">
        <v>81</v>
      </c>
      <c r="B11" s="26" t="s">
        <v>80</v>
      </c>
      <c r="C11" s="28">
        <v>8</v>
      </c>
      <c r="D11" s="69" t="s">
        <v>82</v>
      </c>
      <c r="E11" s="69"/>
      <c r="F11" s="69"/>
      <c r="G11" s="31"/>
    </row>
    <row r="12" spans="1:7" ht="33" customHeight="1">
      <c r="A12" s="26" t="s">
        <v>83</v>
      </c>
      <c r="B12" s="26" t="s">
        <v>78</v>
      </c>
      <c r="C12" s="28">
        <v>12</v>
      </c>
      <c r="D12" s="69" t="s">
        <v>79</v>
      </c>
      <c r="E12" s="69"/>
      <c r="F12" s="69"/>
      <c r="G12" s="31"/>
    </row>
    <row r="13" spans="1:7" ht="27.75" customHeight="1">
      <c r="A13" s="26" t="s">
        <v>83</v>
      </c>
      <c r="B13" s="26" t="s">
        <v>80</v>
      </c>
      <c r="C13" s="28">
        <v>6</v>
      </c>
      <c r="D13" s="69" t="s">
        <v>82</v>
      </c>
      <c r="E13" s="69"/>
      <c r="F13" s="69"/>
      <c r="G13" s="31"/>
    </row>
    <row r="14" spans="1:7" ht="32.25" customHeight="1">
      <c r="A14" s="26" t="s">
        <v>84</v>
      </c>
      <c r="B14" s="26" t="s">
        <v>78</v>
      </c>
      <c r="C14" s="28">
        <v>8</v>
      </c>
      <c r="D14" s="69" t="s">
        <v>79</v>
      </c>
      <c r="E14" s="69"/>
      <c r="F14" s="69"/>
      <c r="G14" s="31"/>
    </row>
    <row r="15" spans="1:7" ht="30.75" customHeight="1">
      <c r="A15" s="26" t="s">
        <v>84</v>
      </c>
      <c r="B15" s="26" t="s">
        <v>80</v>
      </c>
      <c r="C15" s="28">
        <v>4</v>
      </c>
      <c r="D15" s="69" t="s">
        <v>82</v>
      </c>
      <c r="E15" s="69"/>
      <c r="F15" s="69"/>
      <c r="G15" s="31"/>
    </row>
    <row r="16" spans="1:7" ht="33.75" customHeight="1">
      <c r="A16" s="26" t="s">
        <v>85</v>
      </c>
      <c r="B16" s="26" t="s">
        <v>78</v>
      </c>
      <c r="C16" s="28">
        <v>10</v>
      </c>
      <c r="D16" s="69" t="s">
        <v>86</v>
      </c>
      <c r="E16" s="69"/>
      <c r="F16" s="69"/>
      <c r="G16" s="31"/>
    </row>
    <row r="17" spans="1:7" ht="36.75" customHeight="1">
      <c r="A17" s="26" t="s">
        <v>85</v>
      </c>
      <c r="B17" s="26" t="s">
        <v>80</v>
      </c>
      <c r="C17" s="28">
        <v>6</v>
      </c>
      <c r="D17" s="69" t="s">
        <v>87</v>
      </c>
      <c r="E17" s="69"/>
      <c r="F17" s="69"/>
      <c r="G17" s="31"/>
    </row>
    <row r="18" spans="1:7" ht="39.75" customHeight="1">
      <c r="A18" s="26" t="s">
        <v>88</v>
      </c>
      <c r="B18" s="26" t="s">
        <v>78</v>
      </c>
      <c r="C18" s="28">
        <v>6</v>
      </c>
      <c r="D18" s="69" t="s">
        <v>86</v>
      </c>
      <c r="E18" s="69"/>
      <c r="F18" s="69"/>
      <c r="G18" s="31"/>
    </row>
    <row r="19" spans="1:7" ht="35.25" customHeight="1">
      <c r="A19" s="26" t="s">
        <v>88</v>
      </c>
      <c r="B19" s="26" t="s">
        <v>80</v>
      </c>
      <c r="C19" s="28">
        <v>4</v>
      </c>
      <c r="D19" s="69" t="s">
        <v>87</v>
      </c>
      <c r="E19" s="69"/>
      <c r="F19" s="69"/>
      <c r="G19" s="31"/>
    </row>
    <row r="20" spans="1:5" ht="15">
      <c r="A20" s="2"/>
      <c r="B20" s="2"/>
      <c r="C20" s="2"/>
      <c r="D20" s="2"/>
      <c r="E20" s="2"/>
    </row>
    <row r="21" spans="1:5" ht="15.75">
      <c r="A21" s="2" t="s">
        <v>7</v>
      </c>
      <c r="B21" s="2"/>
      <c r="C21" s="58">
        <f>'Tabela de Pontuação'!C1</f>
        <v>0</v>
      </c>
      <c r="D21" s="58"/>
      <c r="E21" s="58"/>
    </row>
    <row r="22" spans="1:5" ht="15">
      <c r="A22" s="2"/>
      <c r="B22" s="2"/>
      <c r="C22" s="2"/>
      <c r="D22" s="14"/>
      <c r="E22" s="2"/>
    </row>
    <row r="23" spans="1:7" ht="94.5">
      <c r="A23" s="20"/>
      <c r="B23" s="20" t="s">
        <v>70</v>
      </c>
      <c r="C23" s="20" t="s">
        <v>71</v>
      </c>
      <c r="D23" s="20" t="s">
        <v>51</v>
      </c>
      <c r="E23" s="20" t="s">
        <v>72</v>
      </c>
      <c r="F23" s="20" t="s">
        <v>142</v>
      </c>
      <c r="G23" s="21" t="s">
        <v>42</v>
      </c>
    </row>
    <row r="24" spans="1:7" ht="15.75">
      <c r="A24" s="16" t="str">
        <f>IF('Tabela de Pontuação'!G4=1,"Mestrado",IF('Tabela de Pontuação'!G4=2,"Doutorado"," "))</f>
        <v> </v>
      </c>
      <c r="B24" s="16">
        <f>'Tabela de Pontuação'!H6</f>
        <v>0</v>
      </c>
      <c r="C24" s="16">
        <f>'Tabela de Pontuação'!H28</f>
        <v>0</v>
      </c>
      <c r="D24" s="16">
        <f>'Tabela de Pontuação'!H34</f>
        <v>0</v>
      </c>
      <c r="E24" s="16">
        <f>'Tabela de Pontuação'!H44</f>
        <v>0</v>
      </c>
      <c r="F24" s="16">
        <f>'Tabela de Pontuação'!H53</f>
        <v>0</v>
      </c>
      <c r="G24" s="16">
        <f>((B24*B27)+(C24*B28)+(D24*B29)+(E24*B30)+(F24*B31))/10</f>
        <v>0</v>
      </c>
    </row>
    <row r="26" spans="1:5" ht="15.75">
      <c r="A26" s="73" t="s">
        <v>26</v>
      </c>
      <c r="B26" s="73"/>
      <c r="C26" s="6"/>
      <c r="D26" s="6"/>
      <c r="E26" s="6"/>
    </row>
    <row r="27" spans="1:6" ht="15.75">
      <c r="A27" s="16" t="s">
        <v>52</v>
      </c>
      <c r="B27" s="16">
        <v>6</v>
      </c>
      <c r="C27" s="18"/>
      <c r="D27" s="6"/>
      <c r="E27" s="6"/>
      <c r="F27" s="11"/>
    </row>
    <row r="28" spans="1:5" ht="15.75">
      <c r="A28" s="16" t="s">
        <v>53</v>
      </c>
      <c r="B28" s="16">
        <v>1</v>
      </c>
      <c r="C28" s="18"/>
      <c r="D28" s="6"/>
      <c r="E28" s="6"/>
    </row>
    <row r="29" spans="1:5" ht="15.75">
      <c r="A29" s="16" t="s">
        <v>54</v>
      </c>
      <c r="B29" s="16">
        <v>1</v>
      </c>
      <c r="C29" s="18"/>
      <c r="D29" s="6"/>
      <c r="E29" s="6"/>
    </row>
    <row r="30" spans="1:5" ht="15.75">
      <c r="A30" s="16" t="s">
        <v>69</v>
      </c>
      <c r="B30" s="16">
        <v>1</v>
      </c>
      <c r="C30" s="18"/>
      <c r="D30" s="6"/>
      <c r="E30" s="6"/>
    </row>
    <row r="31" spans="1:3" ht="15.75">
      <c r="A31" s="35" t="s">
        <v>141</v>
      </c>
      <c r="B31" s="35">
        <v>1</v>
      </c>
      <c r="C31" s="6"/>
    </row>
    <row r="34" spans="1:7" ht="15.75">
      <c r="A34" s="72" t="s">
        <v>43</v>
      </c>
      <c r="B34" s="72"/>
      <c r="C34" s="72"/>
      <c r="D34" s="72"/>
      <c r="E34" s="72"/>
      <c r="F34" s="72"/>
      <c r="G34" s="72"/>
    </row>
    <row r="35" spans="1:7" ht="12.75">
      <c r="A35" s="25" t="s">
        <v>143</v>
      </c>
      <c r="B35" s="23"/>
      <c r="C35" s="23"/>
      <c r="D35" s="23"/>
      <c r="E35" s="23"/>
      <c r="F35" s="24"/>
      <c r="G35" s="24"/>
    </row>
    <row r="36" spans="1:7" ht="15">
      <c r="A36" s="70">
        <v>10</v>
      </c>
      <c r="B36" s="70"/>
      <c r="C36" s="70"/>
      <c r="D36" s="70"/>
      <c r="E36" s="70"/>
      <c r="F36" s="70"/>
      <c r="G36" s="70"/>
    </row>
  </sheetData>
  <sheetProtection/>
  <mergeCells count="21">
    <mergeCell ref="A34:G34"/>
    <mergeCell ref="D13:F13"/>
    <mergeCell ref="D19:F19"/>
    <mergeCell ref="D11:F11"/>
    <mergeCell ref="A26:B26"/>
    <mergeCell ref="A36:G36"/>
    <mergeCell ref="D15:F15"/>
    <mergeCell ref="D16:F16"/>
    <mergeCell ref="D17:F17"/>
    <mergeCell ref="D18:F18"/>
    <mergeCell ref="D7:F7"/>
    <mergeCell ref="D12:F12"/>
    <mergeCell ref="D9:F9"/>
    <mergeCell ref="D8:F8"/>
    <mergeCell ref="D10:F10"/>
    <mergeCell ref="C21:E21"/>
    <mergeCell ref="A1:E1"/>
    <mergeCell ref="A2:E2"/>
    <mergeCell ref="A3:E3"/>
    <mergeCell ref="A5:F5"/>
    <mergeCell ref="D14:F14"/>
  </mergeCells>
  <printOptions/>
  <pageMargins left="0.7" right="0.7" top="0.75" bottom="0.75" header="0.3" footer="0.3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Dürr</dc:creator>
  <cp:keywords/>
  <dc:description/>
  <cp:lastModifiedBy>Lenovo2</cp:lastModifiedBy>
  <cp:lastPrinted>2017-04-19T12:45:02Z</cp:lastPrinted>
  <dcterms:created xsi:type="dcterms:W3CDTF">2005-08-19T01:44:10Z</dcterms:created>
  <dcterms:modified xsi:type="dcterms:W3CDTF">2017-10-17T11:32:10Z</dcterms:modified>
  <cp:category/>
  <cp:version/>
  <cp:contentType/>
  <cp:contentStatus/>
</cp:coreProperties>
</file>